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'ci.equity'!$A$1:$I$44</definedName>
    <definedName name="_xlnm.Print_Area" localSheetId="0">'IncomeStat'!$B$1:$J$51</definedName>
  </definedNames>
  <calcPr fullCalcOnLoad="1"/>
</workbook>
</file>

<file path=xl/sharedStrings.xml><?xml version="1.0" encoding="utf-8"?>
<sst xmlns="http://schemas.openxmlformats.org/spreadsheetml/2006/main" count="172" uniqueCount="122">
  <si>
    <t>Total</t>
  </si>
  <si>
    <t>Revenue</t>
  </si>
  <si>
    <t>QUARTER</t>
  </si>
  <si>
    <t>Quarter</t>
  </si>
  <si>
    <t>RM'000</t>
  </si>
  <si>
    <t>Taxation</t>
  </si>
  <si>
    <t>Profit from Operations</t>
  </si>
  <si>
    <t>Finance Costs</t>
  </si>
  <si>
    <t>Investing Results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</si>
  <si>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</si>
  <si>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</si>
  <si>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</si>
  <si>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</si>
  <si>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</si>
  <si>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</si>
  <si>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</si>
  <si>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</si>
  <si>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Profit before taxation</t>
  </si>
  <si>
    <t>Earnings per share (sen) :</t>
  </si>
  <si>
    <t>- Basic</t>
  </si>
  <si>
    <t>- Diluted</t>
  </si>
  <si>
    <t>AS AT</t>
  </si>
  <si>
    <t>CURRENT</t>
  </si>
  <si>
    <t>FINANCIAL</t>
  </si>
  <si>
    <t>YEAR END</t>
  </si>
  <si>
    <t>NON-CURRENT ASSET</t>
  </si>
  <si>
    <t>Property, Plant &amp; Equipment</t>
  </si>
  <si>
    <t>Other Investments</t>
  </si>
  <si>
    <t>CURRENT ASSET</t>
  </si>
  <si>
    <t>Inventories</t>
  </si>
  <si>
    <t>Trade Receivables</t>
  </si>
  <si>
    <t>Cash and bank balances</t>
  </si>
  <si>
    <t>LESS : CURRENT LIABILITIES</t>
  </si>
  <si>
    <t>Short term borrowings</t>
  </si>
  <si>
    <t>Trade Payables</t>
  </si>
  <si>
    <t>NET CURRENT (LIABILITIES) / ASSETS</t>
  </si>
  <si>
    <t>FINANCED BY : -</t>
  </si>
  <si>
    <t>Share Capital</t>
  </si>
  <si>
    <t>Deferred Taxation</t>
  </si>
  <si>
    <t>Non-Current Liabilities</t>
  </si>
  <si>
    <t>Net tangible assets per share (sen)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</si>
  <si>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</si>
  <si>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</si>
  <si>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</si>
  <si>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</si>
  <si>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</si>
  <si>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</si>
  <si>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</si>
  <si>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</si>
  <si>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</si>
  <si>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</si>
  <si>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</si>
  <si>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</si>
  <si>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Other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</si>
  <si>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</si>
  <si>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</si>
  <si>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</si>
  <si>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</si>
  <si>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</si>
  <si>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</si>
  <si>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Dividend</t>
  </si>
  <si>
    <t>Share</t>
  </si>
  <si>
    <t>Capital</t>
  </si>
  <si>
    <t>Reserves</t>
  </si>
  <si>
    <t>AS AT END OF</t>
  </si>
  <si>
    <t>Minority interests</t>
  </si>
  <si>
    <t>Long term borrowings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</si>
  <si>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</si>
  <si>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</si>
  <si>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</si>
  <si>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</si>
  <si>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</si>
  <si>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</si>
  <si>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Movements during</t>
  </si>
  <si>
    <t>the period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</si>
  <si>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</si>
  <si>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</si>
  <si>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</si>
  <si>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</si>
  <si>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</si>
  <si>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</si>
  <si>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</si>
  <si>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Non-Distributable</t>
  </si>
  <si>
    <t>Distributable</t>
  </si>
  <si>
    <t>Profits</t>
  </si>
  <si>
    <t>Premium</t>
  </si>
  <si>
    <t>CONDENSED CONSOLIDATED INCOME STATEMENTS</t>
  </si>
  <si>
    <t>CONDENSED CONSOLIDATED BALANCE SHEET</t>
  </si>
  <si>
    <t>Shareholders' equity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</si>
  <si>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</si>
  <si>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</si>
  <si>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</si>
  <si>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</si>
  <si>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</si>
  <si>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Balance as at 01/04/2004</t>
  </si>
  <si>
    <t>The Figures have not been audited</t>
  </si>
  <si>
    <t xml:space="preserve">The Condensed Consolidated Statement Of Changes In Equity should be read in conjunction with the Annual Financial </t>
  </si>
  <si>
    <t>31 March 2005.</t>
  </si>
  <si>
    <t>31.03.2005</t>
  </si>
  <si>
    <t>Report for the year ended 31 March 2005.</t>
  </si>
  <si>
    <t>Balance as at 01/04/2005</t>
  </si>
  <si>
    <t>Discount on Acquisition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</si>
  <si>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</si>
  <si>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</si>
  <si>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</si>
  <si>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</si>
  <si>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</si>
  <si>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(Loss) / Profit after taxation</t>
  </si>
  <si>
    <t>Net (Loss) / Profit for the period</t>
  </si>
  <si>
    <t xml:space="preserve">                           FOR THE THIRD FINANCIAL QUARTER ENDED 31 DECEMBER 2005</t>
  </si>
  <si>
    <t>Quarterly Report on consolidated results for the financial quarter ended 31st December 2005</t>
  </si>
  <si>
    <t>31.12.2005</t>
  </si>
  <si>
    <t>31.12.2004</t>
  </si>
  <si>
    <t>9 months ended</t>
  </si>
  <si>
    <t>9 months</t>
  </si>
  <si>
    <t>9 months quarter</t>
  </si>
  <si>
    <t>Ended 31 December 2005</t>
  </si>
  <si>
    <t>period ended 31/12/2005</t>
  </si>
  <si>
    <t>Ended 31 December 2004</t>
  </si>
  <si>
    <t>period ended 31/12/2004</t>
  </si>
  <si>
    <t xml:space="preserve">                             FOR THE THIRD FINANCIAL QUARTER ENDED 31 DECEMBER 2005</t>
  </si>
  <si>
    <t xml:space="preserve">              FOR THE THIRD FINANCIAL QUARTER ENDED 31 DECEMBER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</si>
</sst>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0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14</v>
      </c>
      <c r="D2" s="8"/>
      <c r="H2" s="33" t="s">
        <v>9</v>
      </c>
    </row>
    <row r="3" spans="3:4" ht="12.75">
      <c r="C3" s="10" t="s">
        <v>89</v>
      </c>
      <c r="D3" s="4"/>
    </row>
    <row r="4" spans="3:4" ht="12.75">
      <c r="C4" s="10" t="s">
        <v>109</v>
      </c>
      <c r="D4" s="4"/>
    </row>
    <row r="7" ht="12.75">
      <c r="C7" s="3" t="s">
        <v>110</v>
      </c>
    </row>
    <row r="8" ht="12.75">
      <c r="C8" s="3" t="s">
        <v>95</v>
      </c>
    </row>
    <row r="10" ht="12.75">
      <c r="C10" s="7" t="s">
        <v>86</v>
      </c>
    </row>
    <row r="12" spans="4:10" ht="12.75">
      <c r="D12" s="10" t="s">
        <v>71</v>
      </c>
      <c r="E12" s="6"/>
      <c r="F12" s="6"/>
      <c r="G12" s="6"/>
      <c r="H12" s="10" t="s">
        <v>70</v>
      </c>
      <c r="I12" s="3"/>
      <c r="J12" s="6"/>
    </row>
    <row r="13" spans="4:10" ht="12.75">
      <c r="D13" s="6" t="s">
        <v>10</v>
      </c>
      <c r="E13" s="3"/>
      <c r="F13" s="6" t="s">
        <v>11</v>
      </c>
      <c r="G13" s="6"/>
      <c r="H13" s="6" t="s">
        <v>114</v>
      </c>
      <c r="I13" s="3"/>
      <c r="J13" s="6" t="s">
        <v>114</v>
      </c>
    </row>
    <row r="14" spans="4:10" ht="12.75">
      <c r="D14" s="6" t="s">
        <v>3</v>
      </c>
      <c r="E14" s="3"/>
      <c r="F14" s="6" t="s">
        <v>3</v>
      </c>
      <c r="G14" s="6"/>
      <c r="H14" s="6" t="s">
        <v>12</v>
      </c>
      <c r="I14" s="3"/>
      <c r="J14" s="6" t="s">
        <v>12</v>
      </c>
    </row>
    <row r="15" spans="4:10" ht="12.75">
      <c r="D15" s="6"/>
      <c r="E15" s="3"/>
      <c r="F15" s="6"/>
      <c r="G15" s="6"/>
      <c r="H15" s="6" t="s">
        <v>13</v>
      </c>
      <c r="I15" s="3"/>
      <c r="J15" s="6" t="s">
        <v>13</v>
      </c>
    </row>
    <row r="16" spans="4:10" ht="12.75">
      <c r="D16" s="6" t="s">
        <v>111</v>
      </c>
      <c r="E16" s="3"/>
      <c r="F16" s="6" t="s">
        <v>112</v>
      </c>
      <c r="G16" s="6"/>
      <c r="H16" s="6" t="s">
        <v>111</v>
      </c>
      <c r="I16" s="3"/>
      <c r="J16" s="6" t="s">
        <v>112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4</v>
      </c>
      <c r="E18" s="3"/>
      <c r="F18" s="6" t="s">
        <v>4</v>
      </c>
      <c r="G18" s="3"/>
      <c r="H18" s="6" t="s">
        <v>4</v>
      </c>
      <c r="I18" s="3"/>
      <c r="J18" s="6" t="s">
        <v>4</v>
      </c>
    </row>
    <row r="20" spans="3:10" ht="12.75">
      <c r="C20" s="1" t="s">
        <v>1</v>
      </c>
      <c r="D20" s="16">
        <v>24248</v>
      </c>
      <c r="E20" s="16"/>
      <c r="F20" s="16">
        <v>29812</v>
      </c>
      <c r="G20" s="16"/>
      <c r="H20" s="16">
        <v>72381</v>
      </c>
      <c r="I20" s="16"/>
      <c r="J20" s="16">
        <v>87182</v>
      </c>
    </row>
    <row r="21" spans="4:10" ht="12.75">
      <c r="D21" s="16"/>
      <c r="E21" s="16"/>
      <c r="F21" s="16"/>
      <c r="G21" s="16"/>
      <c r="H21" s="16"/>
      <c r="I21" s="16"/>
      <c r="J21" s="16"/>
    </row>
    <row r="22" spans="3:10" ht="12.75">
      <c r="C22" s="1" t="s">
        <v>15</v>
      </c>
      <c r="D22" s="16">
        <v>-23924</v>
      </c>
      <c r="E22" s="16"/>
      <c r="F22" s="16">
        <v>-28209</v>
      </c>
      <c r="G22" s="16"/>
      <c r="H22" s="16">
        <v>-71708</v>
      </c>
      <c r="I22" s="16"/>
      <c r="J22" s="16">
        <v>-83851</v>
      </c>
    </row>
    <row r="23" spans="4:10" ht="12.75">
      <c r="D23" s="16"/>
      <c r="E23" s="16"/>
      <c r="F23" s="16"/>
      <c r="G23" s="16"/>
      <c r="H23" s="16"/>
      <c r="I23" s="16"/>
      <c r="J23" s="16"/>
    </row>
    <row r="24" spans="3:10" ht="12.75">
      <c r="C24" s="1" t="s">
        <v>16</v>
      </c>
      <c r="D24" s="17">
        <v>605</v>
      </c>
      <c r="E24" s="16"/>
      <c r="F24" s="17">
        <v>286</v>
      </c>
      <c r="G24" s="16"/>
      <c r="H24" s="17">
        <v>2089</v>
      </c>
      <c r="I24" s="16"/>
      <c r="J24" s="17">
        <v>598</v>
      </c>
    </row>
    <row r="25" spans="4:10" ht="12.75">
      <c r="D25" s="16"/>
      <c r="E25" s="16"/>
      <c r="F25" s="16"/>
      <c r="G25" s="16"/>
      <c r="H25" s="16"/>
      <c r="I25" s="16"/>
      <c r="J25" s="16"/>
    </row>
    <row r="26" spans="3:10" ht="12.75">
      <c r="C26" s="1" t="s">
        <v>6</v>
      </c>
      <c r="D26" s="16">
        <f>SUM(D20:D24)</f>
        <v>929</v>
      </c>
      <c r="E26" s="16"/>
      <c r="F26" s="16">
        <f>SUM(F20:F24)</f>
        <v>1889</v>
      </c>
      <c r="G26" s="16"/>
      <c r="H26" s="16">
        <f>SUM(H20:H24)</f>
        <v>2762</v>
      </c>
      <c r="I26" s="16"/>
      <c r="J26" s="16">
        <f>SUM(J20:J24)</f>
        <v>3929</v>
      </c>
    </row>
    <row r="27" spans="4:10" ht="12.75">
      <c r="D27" s="16"/>
      <c r="E27" s="16"/>
      <c r="F27" s="16"/>
      <c r="G27" s="16"/>
      <c r="H27" s="16"/>
      <c r="I27" s="16"/>
      <c r="J27" s="16"/>
    </row>
    <row r="28" spans="3:10" ht="12.75">
      <c r="C28" s="1" t="s">
        <v>7</v>
      </c>
      <c r="D28" s="16">
        <v>-947</v>
      </c>
      <c r="E28" s="16"/>
      <c r="F28" s="16">
        <v>-966</v>
      </c>
      <c r="G28" s="16"/>
      <c r="H28" s="16">
        <v>-2855</v>
      </c>
      <c r="I28" s="16"/>
      <c r="J28" s="16">
        <v>-2825</v>
      </c>
    </row>
    <row r="29" spans="4:10" ht="12.75">
      <c r="D29" s="16"/>
      <c r="E29" s="16"/>
      <c r="F29" s="16"/>
      <c r="G29" s="16"/>
      <c r="H29" s="16"/>
      <c r="I29" s="16"/>
      <c r="J29" s="16"/>
    </row>
    <row r="30" spans="3:10" ht="12.75">
      <c r="C30" s="1" t="s">
        <v>8</v>
      </c>
      <c r="D30" s="17">
        <v>0</v>
      </c>
      <c r="E30" s="16"/>
      <c r="F30" s="17">
        <v>0</v>
      </c>
      <c r="G30" s="16"/>
      <c r="H30" s="17">
        <v>0</v>
      </c>
      <c r="I30" s="16"/>
      <c r="J30" s="17">
        <v>0</v>
      </c>
    </row>
    <row r="31" spans="4:10" ht="12.75">
      <c r="D31" s="16"/>
      <c r="E31" s="16"/>
      <c r="F31" s="16"/>
      <c r="G31" s="16"/>
      <c r="H31" s="16"/>
      <c r="I31" s="16"/>
      <c r="J31" s="16"/>
    </row>
    <row r="32" spans="3:10" ht="12.75">
      <c r="C32" s="1" t="s">
        <v>106</v>
      </c>
      <c r="D32" s="16">
        <f>SUM(D26:D30)</f>
        <v>-18</v>
      </c>
      <c r="E32" s="16"/>
      <c r="F32" s="16">
        <f>SUM(F26:F30)</f>
        <v>923</v>
      </c>
      <c r="G32" s="16"/>
      <c r="H32" s="16">
        <f>SUM(H26:H30)</f>
        <v>-93</v>
      </c>
      <c r="I32" s="16"/>
      <c r="J32" s="16">
        <f>SUM(J26:J30)</f>
        <v>1104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2.75">
      <c r="C34" s="1" t="s">
        <v>5</v>
      </c>
      <c r="D34" s="17">
        <v>2</v>
      </c>
      <c r="E34" s="16"/>
      <c r="F34" s="17">
        <v>-287</v>
      </c>
      <c r="G34" s="16"/>
      <c r="H34" s="17">
        <v>-26</v>
      </c>
      <c r="I34" s="16"/>
      <c r="J34" s="17">
        <v>-294</v>
      </c>
    </row>
    <row r="35" spans="4:10" ht="12.75">
      <c r="D35" s="16"/>
      <c r="E35" s="16"/>
      <c r="F35" s="16"/>
      <c r="G35" s="16"/>
      <c r="H35" s="16"/>
      <c r="I35" s="16"/>
      <c r="J35" s="16"/>
    </row>
    <row r="36" spans="3:10" ht="12.75">
      <c r="C36" s="1" t="s">
        <v>107</v>
      </c>
      <c r="D36" s="16">
        <f>SUM(D32:D34)</f>
        <v>-16</v>
      </c>
      <c r="E36" s="16"/>
      <c r="F36" s="16">
        <f>SUM(F32:F34)</f>
        <v>636</v>
      </c>
      <c r="G36" s="16"/>
      <c r="H36" s="16">
        <f>SUM(H32:H34)</f>
        <v>-119</v>
      </c>
      <c r="I36" s="16"/>
      <c r="J36" s="16">
        <f>SUM(J32:J34)</f>
        <v>810</v>
      </c>
    </row>
    <row r="37" spans="4:10" ht="12.75">
      <c r="D37" s="16"/>
      <c r="E37" s="16"/>
      <c r="F37" s="16"/>
      <c r="G37" s="16"/>
      <c r="H37" s="16"/>
      <c r="I37" s="16"/>
      <c r="J37" s="16"/>
    </row>
    <row r="38" spans="3:10" ht="12.75">
      <c r="C38" s="1" t="s">
        <v>65</v>
      </c>
      <c r="D38" s="17">
        <v>-5</v>
      </c>
      <c r="E38" s="16"/>
      <c r="F38" s="17">
        <v>-39</v>
      </c>
      <c r="G38" s="16"/>
      <c r="H38" s="17">
        <v>-10</v>
      </c>
      <c r="I38" s="16"/>
      <c r="J38" s="17">
        <v>-43</v>
      </c>
    </row>
    <row r="39" spans="4:10" ht="12.75">
      <c r="D39" s="16"/>
      <c r="E39" s="16"/>
      <c r="F39" s="16"/>
      <c r="G39" s="16"/>
      <c r="H39" s="16"/>
      <c r="I39" s="16"/>
      <c r="J39" s="16"/>
    </row>
    <row r="40" spans="3:10" ht="13.5" thickBot="1">
      <c r="C40" s="1" t="s">
        <v>108</v>
      </c>
      <c r="D40" s="18">
        <f>SUM(D36:D38)</f>
        <v>-21</v>
      </c>
      <c r="E40" s="16"/>
      <c r="F40" s="18">
        <f>SUM(F36:F38)</f>
        <v>597</v>
      </c>
      <c r="G40" s="16"/>
      <c r="H40" s="18">
        <f>SUM(H36:H38)</f>
        <v>-129</v>
      </c>
      <c r="I40" s="16"/>
      <c r="J40" s="18">
        <f>SUM(J36:J38)</f>
        <v>767</v>
      </c>
    </row>
    <row r="41" spans="4:10" ht="13.5" thickTop="1">
      <c r="D41" s="16"/>
      <c r="E41" s="16"/>
      <c r="F41" s="16"/>
      <c r="G41" s="16"/>
      <c r="H41" s="16"/>
      <c r="I41" s="16"/>
      <c r="J41" s="16"/>
    </row>
    <row r="42" spans="3:10" ht="12.75">
      <c r="C42" s="1" t="s">
        <v>18</v>
      </c>
      <c r="D42" s="16"/>
      <c r="E42" s="16"/>
      <c r="F42" s="16"/>
      <c r="G42" s="16"/>
      <c r="H42" s="16"/>
      <c r="I42" s="16"/>
      <c r="J42" s="16"/>
    </row>
    <row r="43" spans="3:10" ht="12.75">
      <c r="C43" s="5" t="s">
        <v>19</v>
      </c>
      <c r="D43" s="15">
        <v>-0.05</v>
      </c>
      <c r="E43" s="16"/>
      <c r="F43" s="15">
        <v>1.42</v>
      </c>
      <c r="G43" s="16"/>
      <c r="H43" s="15">
        <v>-0.31</v>
      </c>
      <c r="I43" s="16"/>
      <c r="J43" s="15">
        <v>1.83</v>
      </c>
    </row>
    <row r="44" spans="3:10" ht="12.75">
      <c r="C44" s="5" t="s">
        <v>20</v>
      </c>
      <c r="D44" s="29" t="s">
        <v>67</v>
      </c>
      <c r="E44" s="16"/>
      <c r="F44" s="29" t="s">
        <v>67</v>
      </c>
      <c r="G44" s="16"/>
      <c r="H44" s="29" t="s">
        <v>67</v>
      </c>
      <c r="I44" s="16"/>
      <c r="J44" s="29" t="s">
        <v>67</v>
      </c>
    </row>
    <row r="45" spans="4:10" ht="12.75">
      <c r="D45" s="16"/>
      <c r="E45" s="16"/>
      <c r="F45" s="16"/>
      <c r="G45" s="16"/>
      <c r="H45" s="16"/>
      <c r="I45" s="16"/>
      <c r="J45" s="16"/>
    </row>
    <row r="47" ht="12.75">
      <c r="C47" s="36" t="s">
        <v>41</v>
      </c>
    </row>
    <row r="48" ht="12.75">
      <c r="C48" s="33" t="s">
        <v>68</v>
      </c>
    </row>
    <row r="49" ht="12.75">
      <c r="C49" s="33" t="s">
        <v>77</v>
      </c>
    </row>
    <row r="50" ht="12.75">
      <c r="C50" s="33" t="s">
        <v>97</v>
      </c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3"/>
  <sheetViews>
    <sheetView workbookViewId="0" topLeftCell="B1">
      <selection activeCell="E24" sqref="E24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14</v>
      </c>
      <c r="D2" s="9"/>
      <c r="E2" s="1"/>
      <c r="F2" s="33" t="s">
        <v>9</v>
      </c>
      <c r="G2" s="1"/>
      <c r="H2" s="1"/>
      <c r="I2" s="1"/>
    </row>
    <row r="3" spans="3:9" ht="12.75">
      <c r="C3" s="10" t="s">
        <v>89</v>
      </c>
      <c r="D3" s="10"/>
      <c r="E3" s="1"/>
      <c r="F3" s="1"/>
      <c r="G3" s="1"/>
      <c r="H3" s="1"/>
      <c r="I3" s="1"/>
    </row>
    <row r="4" spans="3:9" ht="12.75">
      <c r="C4" s="10" t="s">
        <v>120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87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64</v>
      </c>
      <c r="F9" s="6" t="s">
        <v>21</v>
      </c>
      <c r="G9" s="1"/>
      <c r="H9" s="1"/>
      <c r="I9" s="1"/>
    </row>
    <row r="10" spans="3:9" ht="12.75">
      <c r="C10" s="1"/>
      <c r="D10" s="1"/>
      <c r="E10" s="6" t="s">
        <v>22</v>
      </c>
      <c r="F10" s="6" t="s">
        <v>23</v>
      </c>
      <c r="G10" s="1"/>
      <c r="H10" s="1"/>
      <c r="I10" s="1"/>
    </row>
    <row r="11" spans="3:9" ht="12.75">
      <c r="C11" s="1"/>
      <c r="D11" s="1"/>
      <c r="E11" s="6" t="s">
        <v>2</v>
      </c>
      <c r="F11" s="6" t="s">
        <v>24</v>
      </c>
      <c r="G11" s="1"/>
      <c r="H11" s="1"/>
      <c r="I11" s="1"/>
    </row>
    <row r="12" spans="3:9" ht="12.75">
      <c r="C12" s="1"/>
      <c r="D12" s="1"/>
      <c r="E12" s="6" t="s">
        <v>111</v>
      </c>
      <c r="F12" s="6" t="s">
        <v>98</v>
      </c>
      <c r="G12" s="1"/>
      <c r="H12" s="1"/>
      <c r="I12" s="1"/>
    </row>
    <row r="13" spans="3:9" ht="12.75">
      <c r="C13" s="1"/>
      <c r="D13" s="1"/>
      <c r="E13" s="6" t="s">
        <v>4</v>
      </c>
      <c r="F13" s="6" t="s">
        <v>4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25</v>
      </c>
      <c r="D15" s="1"/>
      <c r="E15" s="1"/>
      <c r="F15" s="1"/>
      <c r="G15" s="1"/>
      <c r="H15" s="1"/>
      <c r="I15" s="1"/>
    </row>
    <row r="16" spans="3:9" ht="12.75">
      <c r="C16" s="1" t="s">
        <v>26</v>
      </c>
      <c r="D16" s="1"/>
      <c r="E16" s="16">
        <v>48283</v>
      </c>
      <c r="F16" s="16">
        <v>48612</v>
      </c>
      <c r="G16" s="1"/>
      <c r="H16" s="1"/>
      <c r="I16" s="1"/>
    </row>
    <row r="17" spans="3:9" ht="12.75">
      <c r="C17" s="1" t="s">
        <v>27</v>
      </c>
      <c r="D17" s="1"/>
      <c r="E17" s="16">
        <v>417</v>
      </c>
      <c r="F17" s="16">
        <v>417</v>
      </c>
      <c r="G17" s="1"/>
      <c r="H17" s="1"/>
      <c r="I17" s="1"/>
    </row>
    <row r="18" spans="3:9" ht="12.75">
      <c r="C18" s="1"/>
      <c r="D18" s="1"/>
      <c r="E18" s="19"/>
      <c r="F18" s="19"/>
      <c r="G18" s="1"/>
      <c r="H18" s="1"/>
      <c r="I18" s="1"/>
    </row>
    <row r="19" spans="3:9" ht="12.75">
      <c r="C19" s="3" t="s">
        <v>28</v>
      </c>
      <c r="D19" s="1"/>
      <c r="E19" s="19"/>
      <c r="F19" s="19"/>
      <c r="G19" s="1"/>
      <c r="H19" s="1"/>
      <c r="I19" s="1"/>
    </row>
    <row r="20" spans="3:9" ht="12.75">
      <c r="C20" s="1"/>
      <c r="D20" s="1" t="s">
        <v>29</v>
      </c>
      <c r="E20" s="20">
        <v>30968</v>
      </c>
      <c r="F20" s="20">
        <v>33307</v>
      </c>
      <c r="G20" s="1"/>
      <c r="H20" s="1"/>
      <c r="I20" s="1"/>
    </row>
    <row r="21" spans="3:9" ht="12.75">
      <c r="C21" s="1"/>
      <c r="D21" s="1" t="s">
        <v>30</v>
      </c>
      <c r="E21" s="21">
        <v>65079</v>
      </c>
      <c r="F21" s="21">
        <v>65612</v>
      </c>
      <c r="G21" s="1"/>
      <c r="H21" s="1"/>
      <c r="I21" s="1"/>
    </row>
    <row r="22" spans="3:9" ht="12.75">
      <c r="C22" s="1"/>
      <c r="D22" s="1" t="s">
        <v>92</v>
      </c>
      <c r="E22" s="21">
        <v>1858</v>
      </c>
      <c r="F22" s="21">
        <v>2843</v>
      </c>
      <c r="G22" s="1"/>
      <c r="H22" s="1"/>
      <c r="I22" s="1"/>
    </row>
    <row r="23" spans="3:9" ht="12.75">
      <c r="C23" s="1"/>
      <c r="D23" s="1" t="s">
        <v>31</v>
      </c>
      <c r="E23" s="22">
        <v>2252</v>
      </c>
      <c r="F23" s="22">
        <v>2541</v>
      </c>
      <c r="G23" s="1"/>
      <c r="H23" s="1"/>
      <c r="I23" s="1"/>
    </row>
    <row r="24" spans="3:9" ht="12.75">
      <c r="C24" s="1"/>
      <c r="D24" s="1"/>
      <c r="E24" s="23">
        <f>SUM(E20:E23)</f>
        <v>100157</v>
      </c>
      <c r="F24" s="23">
        <f>SUM(F20:F23)</f>
        <v>104303</v>
      </c>
      <c r="G24" s="1"/>
      <c r="H24" s="1"/>
      <c r="I24" s="1"/>
    </row>
    <row r="25" spans="3:9" ht="12.75">
      <c r="C25" s="3" t="s">
        <v>32</v>
      </c>
      <c r="D25" s="1"/>
      <c r="E25" s="20"/>
      <c r="F25" s="24"/>
      <c r="G25" s="1"/>
      <c r="H25" s="1"/>
      <c r="I25" s="1"/>
    </row>
    <row r="26" spans="3:9" ht="12.75">
      <c r="C26" s="1"/>
      <c r="D26" s="1" t="s">
        <v>33</v>
      </c>
      <c r="E26" s="21">
        <v>58008</v>
      </c>
      <c r="F26" s="25">
        <v>56121</v>
      </c>
      <c r="G26" s="1"/>
      <c r="H26" s="1"/>
      <c r="I26" s="1"/>
    </row>
    <row r="27" spans="3:9" ht="12.75">
      <c r="C27" s="1"/>
      <c r="D27" s="1" t="s">
        <v>34</v>
      </c>
      <c r="E27" s="21">
        <v>14197</v>
      </c>
      <c r="F27" s="25">
        <v>14793</v>
      </c>
      <c r="G27" s="1"/>
      <c r="H27" s="1"/>
      <c r="I27" s="1"/>
    </row>
    <row r="28" spans="3:9" ht="12.75">
      <c r="C28" s="1"/>
      <c r="D28" s="1" t="s">
        <v>93</v>
      </c>
      <c r="E28" s="21">
        <v>3095</v>
      </c>
      <c r="F28" s="25">
        <v>3877</v>
      </c>
      <c r="G28" s="1"/>
      <c r="H28" s="1"/>
      <c r="I28" s="1"/>
    </row>
    <row r="29" spans="3:9" ht="12.75">
      <c r="C29" s="1"/>
      <c r="D29" s="1" t="s">
        <v>5</v>
      </c>
      <c r="E29" s="22">
        <v>6205</v>
      </c>
      <c r="F29" s="26">
        <v>8573</v>
      </c>
      <c r="G29" s="1"/>
      <c r="H29" s="1"/>
      <c r="I29" s="1"/>
    </row>
    <row r="30" spans="3:9" ht="12.75">
      <c r="C30" s="1"/>
      <c r="D30" s="1"/>
      <c r="E30" s="23">
        <f>SUM(E26:E29)</f>
        <v>81505</v>
      </c>
      <c r="F30" s="23">
        <f>SUM(F26:F29)</f>
        <v>83364</v>
      </c>
      <c r="G30" s="1"/>
      <c r="H30" s="1"/>
      <c r="I30" s="1"/>
    </row>
    <row r="31" spans="3:9" ht="12.75">
      <c r="C31" s="3" t="s">
        <v>35</v>
      </c>
      <c r="D31" s="1"/>
      <c r="E31" s="27">
        <f>E24-E30</f>
        <v>18652</v>
      </c>
      <c r="F31" s="27">
        <f>F24-F30</f>
        <v>20939</v>
      </c>
      <c r="G31" s="1"/>
      <c r="H31" s="1"/>
      <c r="I31" s="1"/>
    </row>
    <row r="32" spans="3:9" ht="20.25" customHeight="1" thickBot="1">
      <c r="C32" s="1"/>
      <c r="D32" s="1"/>
      <c r="E32" s="28">
        <f>E16+E17+E31</f>
        <v>67352</v>
      </c>
      <c r="F32" s="28">
        <f>F16+F17+F31</f>
        <v>69968</v>
      </c>
      <c r="G32" s="1"/>
      <c r="H32" s="1"/>
      <c r="I32" s="1"/>
    </row>
    <row r="33" spans="3:9" ht="13.5" thickTop="1">
      <c r="C33" s="1"/>
      <c r="D33" s="1"/>
      <c r="E33" s="19"/>
      <c r="F33" s="19"/>
      <c r="G33" s="1"/>
      <c r="H33" s="1"/>
      <c r="I33" s="1"/>
    </row>
    <row r="34" spans="3:9" ht="12.75">
      <c r="C34" s="3" t="s">
        <v>36</v>
      </c>
      <c r="D34" s="1"/>
      <c r="E34" s="19"/>
      <c r="F34" s="19"/>
      <c r="G34" s="1"/>
      <c r="H34" s="1"/>
      <c r="I34" s="1"/>
    </row>
    <row r="35" spans="3:9" ht="12.75">
      <c r="C35" s="5"/>
      <c r="D35" s="5"/>
      <c r="E35" s="19"/>
      <c r="F35" s="19"/>
      <c r="G35" s="1"/>
      <c r="H35" s="1"/>
      <c r="I35" s="1"/>
    </row>
    <row r="36" spans="3:9" ht="12.75">
      <c r="C36" s="1" t="s">
        <v>37</v>
      </c>
      <c r="D36" s="5"/>
      <c r="E36" s="19">
        <v>42000</v>
      </c>
      <c r="F36" s="19">
        <v>42000</v>
      </c>
      <c r="G36" s="1"/>
      <c r="H36" s="1"/>
      <c r="I36" s="1"/>
    </row>
    <row r="37" spans="3:9" ht="12.75">
      <c r="C37" s="1" t="s">
        <v>63</v>
      </c>
      <c r="D37" s="1"/>
      <c r="E37" s="17">
        <v>6208</v>
      </c>
      <c r="F37" s="17">
        <v>6337</v>
      </c>
      <c r="G37" s="1"/>
      <c r="H37" s="1"/>
      <c r="I37" s="1"/>
    </row>
    <row r="38" spans="3:9" ht="12.75">
      <c r="C38" s="1" t="s">
        <v>88</v>
      </c>
      <c r="D38" s="1"/>
      <c r="E38" s="19">
        <f>SUM(E36:E37)</f>
        <v>48208</v>
      </c>
      <c r="F38" s="19">
        <f>SUM(F36:F37)</f>
        <v>48337</v>
      </c>
      <c r="G38" s="1"/>
      <c r="H38" s="1"/>
      <c r="I38" s="1"/>
    </row>
    <row r="39" spans="3:9" ht="12.75">
      <c r="C39" s="1" t="s">
        <v>65</v>
      </c>
      <c r="D39" s="1"/>
      <c r="E39" s="19">
        <v>801</v>
      </c>
      <c r="F39" s="19">
        <v>791</v>
      </c>
      <c r="G39" s="1"/>
      <c r="H39" s="1"/>
      <c r="I39" s="1"/>
    </row>
    <row r="40" spans="3:9" ht="13.5" thickBot="1">
      <c r="C40" s="1"/>
      <c r="D40" s="1"/>
      <c r="E40" s="28">
        <f>SUM(E38:E39)</f>
        <v>49009</v>
      </c>
      <c r="F40" s="28">
        <f>SUM(F38:F39)</f>
        <v>49128</v>
      </c>
      <c r="G40" s="1"/>
      <c r="H40" s="1"/>
      <c r="I40" s="1"/>
    </row>
    <row r="41" spans="3:9" ht="13.5" thickTop="1">
      <c r="C41" s="1"/>
      <c r="D41" s="1"/>
      <c r="E41" s="16"/>
      <c r="F41" s="16"/>
      <c r="G41" s="1"/>
      <c r="H41" s="1"/>
      <c r="I41" s="1"/>
    </row>
    <row r="42" spans="3:9" ht="12.75">
      <c r="C42" s="1" t="s">
        <v>66</v>
      </c>
      <c r="D42" s="1"/>
      <c r="E42" s="16">
        <f>10878</f>
        <v>10878</v>
      </c>
      <c r="F42" s="16">
        <v>11558</v>
      </c>
      <c r="G42" s="1"/>
      <c r="H42" s="1"/>
      <c r="I42" s="1"/>
    </row>
    <row r="43" spans="3:9" ht="12.75">
      <c r="C43" s="1" t="s">
        <v>38</v>
      </c>
      <c r="D43" s="1"/>
      <c r="E43" s="16">
        <v>2016</v>
      </c>
      <c r="F43" s="16">
        <v>2014</v>
      </c>
      <c r="G43" s="1"/>
      <c r="H43" s="1"/>
      <c r="I43" s="1"/>
    </row>
    <row r="44" spans="3:9" ht="12.75">
      <c r="C44" s="1" t="s">
        <v>101</v>
      </c>
      <c r="D44" s="1"/>
      <c r="E44" s="16">
        <v>5449</v>
      </c>
      <c r="F44" s="16">
        <v>7268</v>
      </c>
      <c r="G44" s="1"/>
      <c r="H44" s="1"/>
      <c r="I44" s="1"/>
    </row>
    <row r="45" spans="3:9" ht="12.75">
      <c r="C45" s="1"/>
      <c r="D45" s="1"/>
      <c r="E45" s="16"/>
      <c r="F45" s="16"/>
      <c r="G45" s="1"/>
      <c r="H45" s="1"/>
      <c r="I45" s="1"/>
    </row>
    <row r="46" spans="3:9" ht="13.5" thickBot="1">
      <c r="C46" s="1" t="s">
        <v>39</v>
      </c>
      <c r="D46" s="1"/>
      <c r="E46" s="28">
        <f>SUM(E42:E45)</f>
        <v>18343</v>
      </c>
      <c r="F46" s="28">
        <f>SUM(F42:F45)</f>
        <v>20840</v>
      </c>
      <c r="G46" s="1"/>
      <c r="H46" s="1"/>
      <c r="I46" s="1"/>
    </row>
    <row r="47" spans="3:9" ht="13.5" thickTop="1">
      <c r="C47" s="1"/>
      <c r="D47" s="1"/>
      <c r="E47" s="16"/>
      <c r="F47" s="16"/>
      <c r="G47" s="1"/>
      <c r="H47" s="1"/>
      <c r="I47" s="1"/>
    </row>
    <row r="48" spans="3:9" ht="13.5" thickBot="1">
      <c r="C48" s="1"/>
      <c r="D48" s="1"/>
      <c r="E48" s="18">
        <f>E40+E46</f>
        <v>67352</v>
      </c>
      <c r="F48" s="18">
        <f>F40+F46</f>
        <v>69968</v>
      </c>
      <c r="G48" s="1"/>
      <c r="H48" s="1"/>
      <c r="I48" s="1"/>
    </row>
    <row r="49" spans="3:9" ht="13.5" thickTop="1">
      <c r="C49" s="1"/>
      <c r="D49" s="1"/>
      <c r="E49" s="16"/>
      <c r="F49" s="16"/>
      <c r="G49" s="1"/>
      <c r="H49" s="1"/>
      <c r="I49" s="1"/>
    </row>
    <row r="50" spans="3:9" ht="12.75">
      <c r="C50" s="3" t="s">
        <v>40</v>
      </c>
      <c r="D50" s="1"/>
      <c r="E50" s="32">
        <f>(E38+E44)/42000*100</f>
        <v>127.75476190476192</v>
      </c>
      <c r="F50" s="32">
        <f>(F38+F44)/42000*100</f>
        <v>132.39285714285714</v>
      </c>
      <c r="G50" s="1"/>
      <c r="H50" s="1"/>
      <c r="I50" s="1"/>
    </row>
    <row r="51" spans="3:9" ht="12.75">
      <c r="C51" s="1"/>
      <c r="D51" s="1"/>
      <c r="E51" s="16"/>
      <c r="F51" s="16"/>
      <c r="G51" s="1"/>
      <c r="H51" s="1"/>
      <c r="I51" s="1"/>
    </row>
    <row r="52" spans="3:9" ht="12.75">
      <c r="C52" s="36" t="s">
        <v>41</v>
      </c>
      <c r="D52" s="1"/>
      <c r="E52" s="16"/>
      <c r="F52" s="16"/>
      <c r="G52" s="1"/>
      <c r="H52" s="1"/>
      <c r="I52" s="1"/>
    </row>
    <row r="53" spans="3:9" ht="12.75">
      <c r="C53" s="33" t="s">
        <v>42</v>
      </c>
      <c r="D53" s="1"/>
      <c r="E53" s="16"/>
      <c r="F53" s="16"/>
      <c r="G53" s="1"/>
      <c r="H53" s="1"/>
      <c r="I53" s="1"/>
    </row>
    <row r="54" spans="3:9" ht="12.75">
      <c r="C54" s="33" t="s">
        <v>77</v>
      </c>
      <c r="D54" s="1"/>
      <c r="E54" s="16"/>
      <c r="F54" s="16"/>
      <c r="G54" s="1"/>
      <c r="H54" s="1"/>
      <c r="I54" s="1"/>
    </row>
    <row r="55" spans="3:9" ht="12.75">
      <c r="C55" s="33" t="s">
        <v>97</v>
      </c>
      <c r="D55" s="1"/>
      <c r="E55" s="16"/>
      <c r="F55" s="16"/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1"/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</sheetData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workbookViewId="0" topLeftCell="A1">
      <selection activeCell="D60" sqref="D60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69</v>
      </c>
      <c r="D2" s="8"/>
      <c r="E2" s="14" t="s">
        <v>9</v>
      </c>
      <c r="F2" s="13"/>
      <c r="G2" s="1"/>
      <c r="H2" s="12"/>
    </row>
    <row r="3" spans="2:8" ht="12.75">
      <c r="B3" s="10" t="s">
        <v>90</v>
      </c>
      <c r="C3" s="10"/>
      <c r="D3" s="4"/>
      <c r="E3" s="1"/>
      <c r="F3" s="1"/>
      <c r="G3" s="1"/>
      <c r="H3" s="1"/>
    </row>
    <row r="4" spans="2:8" ht="12.75">
      <c r="B4" s="10" t="s">
        <v>109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110</v>
      </c>
      <c r="C7" s="3"/>
      <c r="D7" s="1"/>
      <c r="E7" s="1"/>
      <c r="F7" s="1"/>
      <c r="G7" s="1"/>
      <c r="H7" s="1"/>
    </row>
    <row r="8" spans="2:8" ht="12.75">
      <c r="B8" s="3" t="s">
        <v>95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43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40">
        <v>2005</v>
      </c>
      <c r="E12" s="1"/>
      <c r="F12" s="41">
        <v>2004</v>
      </c>
    </row>
    <row r="13" spans="2:6" ht="12.75">
      <c r="B13" s="1"/>
      <c r="C13" s="1"/>
      <c r="D13" s="30" t="s">
        <v>113</v>
      </c>
      <c r="E13" s="1"/>
      <c r="F13" s="30" t="s">
        <v>113</v>
      </c>
    </row>
    <row r="14" spans="2:6" ht="12.75">
      <c r="B14" s="1"/>
      <c r="C14" s="1"/>
      <c r="D14" s="30" t="s">
        <v>111</v>
      </c>
      <c r="E14" s="1"/>
      <c r="F14" s="6" t="s">
        <v>112</v>
      </c>
    </row>
    <row r="15" spans="2:6" ht="12.75">
      <c r="B15" s="1"/>
      <c r="C15" s="1"/>
      <c r="D15" s="6" t="s">
        <v>4</v>
      </c>
      <c r="E15" s="1"/>
      <c r="F15" s="6" t="s">
        <v>4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44</v>
      </c>
      <c r="C17" s="1"/>
      <c r="D17" s="2"/>
      <c r="E17" s="1"/>
      <c r="F17" s="1"/>
    </row>
    <row r="18" spans="2:6" ht="12.75">
      <c r="B18" s="1" t="s">
        <v>17</v>
      </c>
      <c r="C18" s="1"/>
      <c r="D18" s="16">
        <v>-93</v>
      </c>
      <c r="E18" s="1"/>
      <c r="F18" s="16">
        <v>1104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45</v>
      </c>
      <c r="C20" s="1"/>
      <c r="D20" s="16"/>
      <c r="E20" s="1"/>
      <c r="F20" s="16"/>
    </row>
    <row r="21" spans="2:6" ht="12.75">
      <c r="B21" s="1"/>
      <c r="C21" s="1" t="s">
        <v>46</v>
      </c>
      <c r="D21" s="16">
        <v>336</v>
      </c>
      <c r="E21" s="1"/>
      <c r="F21" s="16">
        <v>1987</v>
      </c>
    </row>
    <row r="22" spans="2:6" ht="12.75">
      <c r="B22" s="1"/>
      <c r="C22" s="1" t="s">
        <v>103</v>
      </c>
      <c r="D22" s="17">
        <v>-1675</v>
      </c>
      <c r="E22" s="1"/>
      <c r="F22" s="17">
        <v>1875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47</v>
      </c>
      <c r="C24" s="1"/>
      <c r="D24" s="16">
        <f>SUM(D18:D22)</f>
        <v>-1432</v>
      </c>
      <c r="E24" s="1"/>
      <c r="F24" s="16">
        <f>SUM(F18:F22)</f>
        <v>4966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48</v>
      </c>
      <c r="C26" s="1"/>
      <c r="D26" s="16"/>
      <c r="E26" s="1"/>
      <c r="F26" s="16"/>
    </row>
    <row r="27" spans="2:6" ht="12.75">
      <c r="B27" s="1"/>
      <c r="C27" s="1" t="s">
        <v>50</v>
      </c>
      <c r="D27" s="16">
        <v>1154</v>
      </c>
      <c r="E27" s="1"/>
      <c r="F27" s="16">
        <v>-2658</v>
      </c>
    </row>
    <row r="28" spans="2:6" ht="12.75">
      <c r="B28" s="1"/>
      <c r="C28" s="1" t="s">
        <v>49</v>
      </c>
      <c r="D28" s="17">
        <v>2646</v>
      </c>
      <c r="E28" s="1"/>
      <c r="F28" s="17">
        <v>1535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104</v>
      </c>
      <c r="C30" s="1"/>
      <c r="D30" s="17">
        <f>SUM(D24:D28)</f>
        <v>2368</v>
      </c>
      <c r="E30" s="1"/>
      <c r="F30" s="17">
        <f>SUM(F24:F28)</f>
        <v>3843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51</v>
      </c>
      <c r="C32" s="1"/>
      <c r="D32" s="16"/>
      <c r="E32" s="1"/>
      <c r="F32" s="16"/>
    </row>
    <row r="33" spans="2:6" ht="12.75">
      <c r="B33" s="1" t="s">
        <v>52</v>
      </c>
      <c r="C33" s="1"/>
      <c r="D33" s="20">
        <v>0</v>
      </c>
      <c r="E33" s="1"/>
      <c r="F33" s="20">
        <v>0</v>
      </c>
    </row>
    <row r="34" spans="2:6" ht="12.75">
      <c r="B34" s="1" t="s">
        <v>53</v>
      </c>
      <c r="C34" s="1"/>
      <c r="D34" s="21">
        <v>0</v>
      </c>
      <c r="E34" s="1"/>
      <c r="F34" s="21">
        <v>0</v>
      </c>
    </row>
    <row r="35" spans="2:6" ht="12.75">
      <c r="B35" s="1" t="s">
        <v>102</v>
      </c>
      <c r="C35" s="1"/>
      <c r="D35" s="22">
        <v>-1780</v>
      </c>
      <c r="E35" s="1"/>
      <c r="F35" s="22">
        <v>-6339</v>
      </c>
    </row>
    <row r="36" spans="2:6" ht="12.75">
      <c r="B36" s="1"/>
      <c r="C36" s="1"/>
      <c r="D36" s="16"/>
      <c r="E36" s="1"/>
      <c r="F36" s="16"/>
    </row>
    <row r="37" spans="2:6" ht="12.75">
      <c r="B37" s="1"/>
      <c r="C37" s="1"/>
      <c r="D37" s="17">
        <f>SUM(D33:D36)</f>
        <v>-1780</v>
      </c>
      <c r="E37" s="1"/>
      <c r="F37" s="17">
        <f>SUM(F33:F36)</f>
        <v>-6339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54</v>
      </c>
      <c r="C39" s="1"/>
      <c r="D39" s="16"/>
      <c r="E39" s="1"/>
      <c r="F39" s="16"/>
    </row>
    <row r="40" spans="2:6" ht="12.75">
      <c r="B40" s="1" t="s">
        <v>105</v>
      </c>
      <c r="C40" s="1"/>
      <c r="D40" s="20">
        <v>0</v>
      </c>
      <c r="E40" s="1"/>
      <c r="F40" s="20">
        <v>0</v>
      </c>
    </row>
    <row r="41" spans="2:6" ht="12.75">
      <c r="B41" s="1" t="s">
        <v>55</v>
      </c>
      <c r="C41" s="1"/>
      <c r="D41" s="21">
        <v>-1547</v>
      </c>
      <c r="E41" s="1"/>
      <c r="F41" s="21">
        <v>3041</v>
      </c>
    </row>
    <row r="42" spans="2:6" ht="12.75">
      <c r="B42" s="1" t="s">
        <v>56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SUM(D40:D43)</f>
        <v>-1547</v>
      </c>
      <c r="E44" s="1"/>
      <c r="F44" s="17">
        <f>SUM(F40:F43)</f>
        <v>3041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57</v>
      </c>
      <c r="C46" s="1"/>
      <c r="D46" s="16">
        <f>D30+D37+D44</f>
        <v>-959</v>
      </c>
      <c r="E46" s="1"/>
      <c r="F46" s="16">
        <f>F30+F37+F44</f>
        <v>545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58</v>
      </c>
      <c r="C48" s="1"/>
      <c r="D48" s="19">
        <v>-4642</v>
      </c>
      <c r="E48" s="1"/>
      <c r="F48" s="19">
        <v>-5240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81</v>
      </c>
      <c r="C50" s="1"/>
      <c r="D50" s="34">
        <f>SUM(D46:D48)</f>
        <v>-5601</v>
      </c>
      <c r="E50" s="1"/>
      <c r="F50" s="34">
        <f>SUM(F46:F48)</f>
        <v>-4695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78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31</v>
      </c>
      <c r="D54" s="16">
        <v>829</v>
      </c>
      <c r="E54" s="1"/>
      <c r="F54" s="16">
        <v>1074</v>
      </c>
    </row>
    <row r="55" spans="2:6" ht="12.75">
      <c r="B55" s="1"/>
      <c r="C55" s="1" t="s">
        <v>79</v>
      </c>
      <c r="D55" s="16">
        <v>1423</v>
      </c>
      <c r="E55" s="1"/>
      <c r="F55" s="16">
        <v>1381</v>
      </c>
    </row>
    <row r="56" spans="2:6" ht="12.75">
      <c r="B56" s="1"/>
      <c r="C56" s="1" t="s">
        <v>80</v>
      </c>
      <c r="D56" s="16">
        <v>-7853</v>
      </c>
      <c r="E56" s="1"/>
      <c r="F56" s="16">
        <v>-7150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9">
        <f>SUM(D54:D57)</f>
        <v>-5601</v>
      </c>
      <c r="E58" s="1"/>
      <c r="F58" s="39">
        <f>SUM(F54:F57)</f>
        <v>-4695</v>
      </c>
    </row>
    <row r="59" spans="2:6" ht="12.75">
      <c r="B59" s="1"/>
      <c r="C59" s="1"/>
      <c r="D59" s="2"/>
      <c r="E59" s="1"/>
      <c r="F59" s="16"/>
    </row>
    <row r="60" spans="2:6" ht="13.5">
      <c r="B60" s="37" t="s">
        <v>41</v>
      </c>
      <c r="C60" s="1"/>
      <c r="D60" s="2"/>
      <c r="E60" s="1"/>
      <c r="F60" s="16"/>
    </row>
    <row r="61" spans="2:6" ht="5.25" customHeight="1">
      <c r="B61" s="38"/>
      <c r="C61" s="1"/>
      <c r="D61" s="2"/>
      <c r="E61" s="1"/>
      <c r="F61" s="16"/>
    </row>
    <row r="62" spans="2:6" ht="12.75">
      <c r="B62" s="33" t="s">
        <v>76</v>
      </c>
      <c r="C62" s="1"/>
      <c r="D62" s="2"/>
      <c r="E62" s="1"/>
      <c r="F62" s="16"/>
    </row>
    <row r="63" spans="2:6" ht="12.75">
      <c r="B63" s="33" t="s">
        <v>99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5.8515625" style="0" customWidth="1"/>
    <col min="3" max="3" width="14.57421875" style="0" customWidth="1"/>
    <col min="4" max="4" width="0.85546875" style="0" customWidth="1"/>
    <col min="5" max="5" width="14.57421875" style="0" customWidth="1"/>
    <col min="6" max="6" width="0.85546875" style="0" customWidth="1"/>
    <col min="7" max="7" width="14.57421875" style="0" customWidth="1"/>
    <col min="8" max="8" width="0.9921875" style="0" customWidth="1"/>
    <col min="9" max="9" width="14.57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31" t="s">
        <v>69</v>
      </c>
      <c r="C2" s="31"/>
      <c r="D2" s="11"/>
      <c r="E2" s="1"/>
      <c r="F2" s="1"/>
      <c r="G2" s="33" t="s">
        <v>9</v>
      </c>
      <c r="H2" s="33"/>
      <c r="I2" s="1"/>
      <c r="J2" s="1"/>
      <c r="K2" s="1"/>
      <c r="L2" s="1"/>
      <c r="M2" s="1"/>
      <c r="N2" s="1"/>
    </row>
    <row r="3" spans="2:14" ht="12.75">
      <c r="B3" s="10" t="s">
        <v>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0" t="s">
        <v>121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7" t="s">
        <v>59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6" t="s">
        <v>63</v>
      </c>
      <c r="F9" s="1"/>
      <c r="G9" s="6" t="s">
        <v>63</v>
      </c>
      <c r="H9" s="1"/>
      <c r="I9" s="1"/>
      <c r="J9" s="1"/>
      <c r="K9" s="1"/>
      <c r="L9" s="1"/>
      <c r="M9" s="1"/>
      <c r="N9" s="1"/>
    </row>
    <row r="10" spans="2:14" ht="12.75">
      <c r="B10" s="1"/>
      <c r="C10" s="6"/>
      <c r="D10" s="6"/>
      <c r="E10" s="6" t="s">
        <v>82</v>
      </c>
      <c r="F10" s="6"/>
      <c r="G10" s="6" t="s">
        <v>83</v>
      </c>
      <c r="H10" s="6"/>
      <c r="I10" s="6"/>
      <c r="J10" s="1"/>
      <c r="K10" s="1"/>
      <c r="L10" s="1"/>
      <c r="M10" s="1"/>
      <c r="N10" s="1"/>
    </row>
    <row r="11" spans="2:14" ht="12.75">
      <c r="B11" s="1"/>
      <c r="C11" s="6" t="s">
        <v>61</v>
      </c>
      <c r="D11" s="6"/>
      <c r="E11" s="6" t="s">
        <v>61</v>
      </c>
      <c r="F11" s="6"/>
      <c r="G11" s="6" t="s">
        <v>72</v>
      </c>
      <c r="H11" s="6"/>
      <c r="I11" s="6"/>
      <c r="J11" s="1"/>
      <c r="K11" s="1"/>
      <c r="L11" s="1"/>
      <c r="M11" s="1"/>
      <c r="N11" s="1"/>
    </row>
    <row r="12" spans="2:14" ht="12.75">
      <c r="B12" s="1"/>
      <c r="C12" s="6" t="s">
        <v>62</v>
      </c>
      <c r="D12" s="6"/>
      <c r="E12" s="6" t="s">
        <v>85</v>
      </c>
      <c r="F12" s="6"/>
      <c r="G12" s="6" t="s">
        <v>84</v>
      </c>
      <c r="H12" s="6"/>
      <c r="I12" s="6" t="s">
        <v>0</v>
      </c>
      <c r="J12" s="1"/>
      <c r="K12" s="1"/>
      <c r="L12" s="1"/>
      <c r="M12" s="1"/>
      <c r="N12" s="1"/>
    </row>
    <row r="13" spans="2:14" ht="12.75">
      <c r="B13" s="1"/>
      <c r="C13" s="6"/>
      <c r="D13" s="6"/>
      <c r="E13" s="6"/>
      <c r="F13" s="6"/>
      <c r="G13" s="6"/>
      <c r="H13" s="6"/>
      <c r="I13" s="6"/>
      <c r="J13" s="1"/>
      <c r="K13" s="1"/>
      <c r="L13" s="1"/>
      <c r="M13" s="1"/>
      <c r="N13" s="1"/>
    </row>
    <row r="14" spans="2:14" ht="12.75">
      <c r="B14" s="1"/>
      <c r="C14" s="6" t="s">
        <v>4</v>
      </c>
      <c r="D14" s="6"/>
      <c r="E14" s="6" t="s">
        <v>4</v>
      </c>
      <c r="F14" s="6"/>
      <c r="G14" s="6" t="s">
        <v>4</v>
      </c>
      <c r="H14" s="6"/>
      <c r="I14" s="6" t="s">
        <v>4</v>
      </c>
      <c r="J14" s="1"/>
      <c r="K14" s="1"/>
      <c r="L14" s="1"/>
      <c r="M14" s="1"/>
      <c r="N14" s="1"/>
    </row>
    <row r="15" spans="2:14" ht="12.75">
      <c r="B15" s="3" t="s">
        <v>115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7" t="s">
        <v>116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 t="s">
        <v>100</v>
      </c>
      <c r="C18" s="16">
        <v>42000</v>
      </c>
      <c r="D18" s="16"/>
      <c r="E18" s="16">
        <v>0</v>
      </c>
      <c r="F18" s="16"/>
      <c r="G18" s="16">
        <v>6337</v>
      </c>
      <c r="H18" s="16"/>
      <c r="I18" s="16">
        <f>SUM(C18:G18)</f>
        <v>48337</v>
      </c>
      <c r="J18" s="1"/>
      <c r="K18" s="1"/>
      <c r="L18" s="1"/>
      <c r="M18" s="1"/>
      <c r="N18" s="1"/>
    </row>
    <row r="19" spans="2:14" ht="12.75">
      <c r="B19" s="1"/>
      <c r="C19" s="16"/>
      <c r="D19" s="16"/>
      <c r="E19" s="16"/>
      <c r="F19" s="16"/>
      <c r="G19" s="16"/>
      <c r="H19" s="16"/>
      <c r="I19" s="16"/>
      <c r="J19" s="1"/>
      <c r="K19" s="1"/>
      <c r="L19" s="1"/>
      <c r="M19" s="1"/>
      <c r="N19" s="1"/>
    </row>
    <row r="20" spans="2:14" ht="12.75">
      <c r="B20" s="1" t="s">
        <v>73</v>
      </c>
      <c r="C20" s="16"/>
      <c r="D20" s="16"/>
      <c r="E20" s="16"/>
      <c r="F20" s="16"/>
      <c r="G20" s="16"/>
      <c r="H20" s="16"/>
      <c r="I20" s="16"/>
      <c r="J20" s="1"/>
      <c r="K20" s="1"/>
      <c r="L20" s="1"/>
      <c r="M20" s="1"/>
      <c r="N20" s="1"/>
    </row>
    <row r="21" spans="2:14" ht="12.75">
      <c r="B21" s="1" t="s">
        <v>74</v>
      </c>
      <c r="C21" s="16">
        <v>0</v>
      </c>
      <c r="D21" s="16"/>
      <c r="E21" s="16">
        <v>0</v>
      </c>
      <c r="F21" s="16"/>
      <c r="G21" s="16">
        <v>-129</v>
      </c>
      <c r="H21" s="16"/>
      <c r="I21" s="16">
        <f>SUM(C21:G21)</f>
        <v>-129</v>
      </c>
      <c r="J21" s="1"/>
      <c r="K21" s="1"/>
      <c r="L21" s="1"/>
      <c r="M21" s="1"/>
      <c r="N21" s="1"/>
    </row>
    <row r="22" spans="2:14" ht="12.75">
      <c r="B22" s="1"/>
      <c r="C22" s="16"/>
      <c r="D22" s="16"/>
      <c r="E22" s="16"/>
      <c r="F22" s="16"/>
      <c r="G22" s="16"/>
      <c r="H22" s="16"/>
      <c r="I22" s="16"/>
      <c r="J22" s="1"/>
      <c r="K22" s="1"/>
      <c r="L22" s="1"/>
      <c r="M22" s="1"/>
      <c r="N22" s="1"/>
    </row>
    <row r="23" spans="2:14" ht="12.75">
      <c r="B23" s="1" t="s">
        <v>60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f>SUM(C23:G23)</f>
        <v>0</v>
      </c>
      <c r="J23" s="1"/>
      <c r="K23" s="1"/>
      <c r="L23" s="1"/>
      <c r="M23" s="1"/>
      <c r="N23" s="1"/>
    </row>
    <row r="24" spans="2:14" ht="12.75">
      <c r="B24" s="1"/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1"/>
    </row>
    <row r="25" spans="2:14" ht="12.75">
      <c r="B25" s="1" t="s">
        <v>75</v>
      </c>
      <c r="C25" s="16"/>
      <c r="D25" s="16"/>
      <c r="E25" s="16"/>
      <c r="F25" s="16"/>
      <c r="G25" s="16"/>
      <c r="H25" s="16"/>
      <c r="I25" s="16"/>
      <c r="J25" s="1"/>
      <c r="K25" s="1"/>
      <c r="L25" s="1"/>
      <c r="M25" s="1"/>
      <c r="N25" s="1"/>
    </row>
    <row r="26" spans="2:14" ht="13.5" thickBot="1">
      <c r="B26" s="1" t="s">
        <v>117</v>
      </c>
      <c r="C26" s="18">
        <v>42000</v>
      </c>
      <c r="D26" s="18"/>
      <c r="E26" s="18">
        <v>0</v>
      </c>
      <c r="F26" s="18"/>
      <c r="G26" s="18">
        <f>SUM(G18:G24)</f>
        <v>6208</v>
      </c>
      <c r="H26" s="18"/>
      <c r="I26" s="18">
        <f>SUM(I18:I24)</f>
        <v>48208</v>
      </c>
      <c r="J26" s="1"/>
      <c r="K26" s="1"/>
      <c r="L26" s="1"/>
      <c r="M26" s="1"/>
      <c r="N26" s="1"/>
    </row>
    <row r="27" spans="2:14" ht="13.5" thickTop="1">
      <c r="B27" s="1"/>
      <c r="C27" s="16"/>
      <c r="D27" s="16"/>
      <c r="E27" s="16"/>
      <c r="F27" s="16"/>
      <c r="G27" s="16"/>
      <c r="H27" s="16"/>
      <c r="I27" s="16"/>
      <c r="J27" s="1"/>
      <c r="K27" s="1"/>
      <c r="L27" s="1"/>
      <c r="M27" s="1"/>
      <c r="N27" s="1"/>
    </row>
    <row r="28" spans="2:14" ht="12.75">
      <c r="B28" s="3" t="s">
        <v>115</v>
      </c>
      <c r="C28" s="16"/>
      <c r="D28" s="16"/>
      <c r="E28" s="16"/>
      <c r="F28" s="16"/>
      <c r="G28" s="16"/>
      <c r="H28" s="16"/>
      <c r="I28" s="16"/>
      <c r="J28" s="1"/>
      <c r="K28" s="1"/>
      <c r="L28" s="1"/>
      <c r="M28" s="1"/>
      <c r="N28" s="1"/>
    </row>
    <row r="29" spans="2:14" ht="12.75">
      <c r="B29" s="7" t="s">
        <v>118</v>
      </c>
      <c r="C29" s="16"/>
      <c r="D29" s="16"/>
      <c r="E29" s="16"/>
      <c r="F29" s="16"/>
      <c r="G29" s="16"/>
      <c r="H29" s="16"/>
      <c r="I29" s="16"/>
      <c r="J29" s="1"/>
      <c r="K29" s="1"/>
      <c r="L29" s="1"/>
      <c r="M29" s="1"/>
      <c r="N29" s="1"/>
    </row>
    <row r="30" spans="2:14" ht="12.75">
      <c r="B30" s="1"/>
      <c r="C30" s="16"/>
      <c r="D30" s="16"/>
      <c r="E30" s="16"/>
      <c r="F30" s="16"/>
      <c r="G30" s="16"/>
      <c r="H30" s="16"/>
      <c r="I30" s="16"/>
      <c r="J30" s="1"/>
      <c r="K30" s="1"/>
      <c r="L30" s="1"/>
      <c r="M30" s="1"/>
      <c r="N30" s="1"/>
    </row>
    <row r="31" spans="2:14" ht="12.75">
      <c r="B31" s="1" t="s">
        <v>94</v>
      </c>
      <c r="C31" s="16">
        <v>42000</v>
      </c>
      <c r="D31" s="16"/>
      <c r="E31" s="16">
        <v>0</v>
      </c>
      <c r="F31" s="16"/>
      <c r="G31" s="16">
        <v>4698</v>
      </c>
      <c r="H31" s="16"/>
      <c r="I31" s="16">
        <f>SUM(C31:G31)</f>
        <v>46698</v>
      </c>
      <c r="J31" s="1"/>
      <c r="K31" s="1"/>
      <c r="L31" s="1"/>
      <c r="M31" s="1"/>
      <c r="N31" s="1"/>
    </row>
    <row r="32" spans="2:14" ht="12.75">
      <c r="B32" s="1"/>
      <c r="C32" s="16"/>
      <c r="D32" s="16"/>
      <c r="E32" s="16"/>
      <c r="F32" s="16"/>
      <c r="G32" s="16"/>
      <c r="H32" s="16"/>
      <c r="I32" s="16"/>
      <c r="J32" s="1"/>
      <c r="K32" s="1"/>
      <c r="L32" s="1"/>
      <c r="M32" s="1"/>
      <c r="N32" s="1"/>
    </row>
    <row r="33" spans="2:14" ht="12.75">
      <c r="B33" s="1" t="s">
        <v>73</v>
      </c>
      <c r="C33" s="16"/>
      <c r="D33" s="16"/>
      <c r="E33" s="16"/>
      <c r="F33" s="16"/>
      <c r="G33" s="16"/>
      <c r="H33" s="16"/>
      <c r="I33" s="16"/>
      <c r="J33" s="1"/>
      <c r="K33" s="1"/>
      <c r="L33" s="1"/>
      <c r="M33" s="1"/>
      <c r="N33" s="1"/>
    </row>
    <row r="34" spans="2:14" ht="12.75">
      <c r="B34" s="1" t="s">
        <v>74</v>
      </c>
      <c r="C34" s="16">
        <v>0</v>
      </c>
      <c r="D34" s="16"/>
      <c r="E34" s="16">
        <v>0</v>
      </c>
      <c r="F34" s="16"/>
      <c r="G34" s="16">
        <v>767</v>
      </c>
      <c r="H34" s="16"/>
      <c r="I34" s="16">
        <f>SUM(C34:G34)</f>
        <v>767</v>
      </c>
      <c r="J34" s="1"/>
      <c r="K34" s="1"/>
      <c r="L34" s="1"/>
      <c r="M34" s="1"/>
      <c r="N34" s="1"/>
    </row>
    <row r="35" spans="2:14" ht="12.75">
      <c r="B35" s="1"/>
      <c r="C35" s="16"/>
      <c r="D35" s="16"/>
      <c r="E35" s="16"/>
      <c r="F35" s="16"/>
      <c r="G35" s="16"/>
      <c r="H35" s="16"/>
      <c r="I35" s="16"/>
      <c r="J35" s="1"/>
      <c r="K35" s="1"/>
      <c r="L35" s="1"/>
      <c r="M35" s="1"/>
      <c r="N35" s="1"/>
    </row>
    <row r="36" spans="2:14" ht="12.75">
      <c r="B36" s="1" t="s">
        <v>60</v>
      </c>
      <c r="C36" s="16">
        <v>0</v>
      </c>
      <c r="D36" s="16"/>
      <c r="E36" s="16">
        <v>0</v>
      </c>
      <c r="F36" s="16"/>
      <c r="G36" s="16">
        <v>0</v>
      </c>
      <c r="H36" s="16"/>
      <c r="I36" s="16">
        <f>SUM(C36:G36)</f>
        <v>0</v>
      </c>
      <c r="J36" s="1"/>
      <c r="K36" s="1"/>
      <c r="L36" s="1"/>
      <c r="M36" s="1"/>
      <c r="N36" s="1"/>
    </row>
    <row r="37" spans="2:14" ht="12.75">
      <c r="B37" s="1"/>
      <c r="C37" s="16"/>
      <c r="D37" s="16"/>
      <c r="E37" s="16"/>
      <c r="F37" s="16"/>
      <c r="G37" s="16"/>
      <c r="H37" s="16"/>
      <c r="I37" s="16"/>
      <c r="J37" s="1"/>
      <c r="K37" s="1"/>
      <c r="L37" s="1"/>
      <c r="M37" s="1"/>
      <c r="N37" s="1"/>
    </row>
    <row r="38" spans="2:14" ht="12.75">
      <c r="B38" s="1" t="s">
        <v>75</v>
      </c>
      <c r="C38" s="35"/>
      <c r="D38" s="35"/>
      <c r="E38" s="35"/>
      <c r="F38" s="35"/>
      <c r="G38" s="35"/>
      <c r="H38" s="35"/>
      <c r="I38" s="35"/>
      <c r="J38" s="1"/>
      <c r="K38" s="1"/>
      <c r="L38" s="1"/>
      <c r="M38" s="1"/>
      <c r="N38" s="1"/>
    </row>
    <row r="39" spans="2:14" ht="13.5" thickBot="1">
      <c r="B39" s="1" t="s">
        <v>119</v>
      </c>
      <c r="C39" s="18">
        <f>SUM(C31:C36)</f>
        <v>42000</v>
      </c>
      <c r="D39" s="18"/>
      <c r="E39" s="18">
        <f>SUM(E31:E36)</f>
        <v>0</v>
      </c>
      <c r="F39" s="18"/>
      <c r="G39" s="18">
        <f>SUM(G31:G36)</f>
        <v>5465</v>
      </c>
      <c r="H39" s="18"/>
      <c r="I39" s="18">
        <f>SUM(I31:I37)</f>
        <v>47465</v>
      </c>
      <c r="J39" s="1"/>
      <c r="K39" s="1"/>
      <c r="L39" s="1"/>
      <c r="M39" s="1"/>
      <c r="N39" s="1"/>
    </row>
    <row r="40" spans="2:14" ht="13.5" thickTop="1">
      <c r="B40" s="3"/>
      <c r="C40" s="16"/>
      <c r="D40" s="16"/>
      <c r="E40" s="16"/>
      <c r="F40" s="16"/>
      <c r="G40" s="16"/>
      <c r="H40" s="16"/>
      <c r="I40" s="16"/>
      <c r="J40" s="1"/>
      <c r="K40" s="1"/>
      <c r="L40" s="1"/>
      <c r="M40" s="1"/>
      <c r="N40" s="1"/>
    </row>
    <row r="41" spans="2:14" ht="12.75">
      <c r="B41" s="3"/>
      <c r="C41" s="16"/>
      <c r="D41" s="16"/>
      <c r="E41" s="16"/>
      <c r="F41" s="16"/>
      <c r="G41" s="16"/>
      <c r="H41" s="16"/>
      <c r="I41" s="16"/>
      <c r="J41" s="1"/>
      <c r="K41" s="1"/>
      <c r="L41" s="1"/>
      <c r="M41" s="1"/>
      <c r="N41" s="1"/>
    </row>
    <row r="42" spans="2:14" ht="12.75">
      <c r="B42" s="36" t="s">
        <v>41</v>
      </c>
      <c r="C42" s="16"/>
      <c r="D42" s="16"/>
      <c r="E42" s="16"/>
      <c r="F42" s="16"/>
      <c r="G42" s="16"/>
      <c r="H42" s="16"/>
      <c r="I42" s="16"/>
      <c r="J42" s="1"/>
      <c r="K42" s="1"/>
      <c r="L42" s="1"/>
      <c r="M42" s="1"/>
      <c r="N42" s="1"/>
    </row>
    <row r="43" spans="2:14" ht="12.75">
      <c r="B43" s="33" t="s">
        <v>96</v>
      </c>
      <c r="C43" s="16"/>
      <c r="D43" s="16"/>
      <c r="E43" s="16"/>
      <c r="F43" s="16"/>
      <c r="G43" s="16"/>
      <c r="H43" s="16"/>
      <c r="I43" s="16"/>
      <c r="J43" s="1"/>
      <c r="K43" s="1"/>
      <c r="L43" s="1"/>
      <c r="M43" s="1"/>
      <c r="N43" s="1"/>
    </row>
    <row r="44" spans="2:14" ht="12.75">
      <c r="B44" s="33" t="s">
        <v>99</v>
      </c>
      <c r="C44" s="16"/>
      <c r="D44" s="16"/>
      <c r="E44" s="16"/>
      <c r="F44" s="16"/>
      <c r="G44" s="16"/>
      <c r="H44" s="16"/>
      <c r="I44" s="16"/>
      <c r="J44" s="1"/>
      <c r="K44" s="1"/>
      <c r="L44" s="1"/>
      <c r="M44" s="1"/>
      <c r="N44" s="1"/>
    </row>
    <row r="45" spans="2:14" ht="12.75">
      <c r="B45" s="1"/>
      <c r="C45" s="16"/>
      <c r="D45" s="16"/>
      <c r="E45" s="16"/>
      <c r="F45" s="16"/>
      <c r="G45" s="16"/>
      <c r="H45" s="16"/>
      <c r="I45" s="16"/>
      <c r="J45" s="1"/>
      <c r="K45" s="1"/>
      <c r="L45" s="1"/>
      <c r="M45" s="1"/>
      <c r="N45" s="1"/>
    </row>
    <row r="46" spans="2:14" ht="12.75">
      <c r="B46" s="1"/>
      <c r="C46" s="16"/>
      <c r="D46" s="16"/>
      <c r="E46" s="16"/>
      <c r="F46" s="16"/>
      <c r="G46" s="16"/>
      <c r="H46" s="16"/>
      <c r="I46" s="16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printOptions horizontalCentered="1"/>
  <pageMargins left="0.52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Lily</cp:lastModifiedBy>
  <cp:lastPrinted>2006-02-24T05:39:58Z</cp:lastPrinted>
  <dcterms:created xsi:type="dcterms:W3CDTF">2003-07-31T03:18:21Z</dcterms:created>
  <dcterms:modified xsi:type="dcterms:W3CDTF">2006-02-24T06:41:39Z</dcterms:modified>
  <cp:category/>
  <cp:version/>
  <cp:contentType/>
  <cp:contentStatus/>
</cp:coreProperties>
</file>